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vvrcommon10\gvvrcommon10\lun08\KEF_KBEO\KOZOS\2023\IKBFO-KO\Folyó eljárások\LSZ_Mérleg_u_ mélygarázs_karbantartás\10_Törvényességi ellenőrzés\"/>
    </mc:Choice>
  </mc:AlternateContent>
  <bookViews>
    <workbookView xWindow="14385" yWindow="45" windowWidth="14430" windowHeight="12795"/>
  </bookViews>
  <sheets>
    <sheet name="Összesítő" sheetId="2" r:id="rId1"/>
    <sheet name="Fődarabok, eseti javítások" sheetId="1" r:id="rId2"/>
  </sheets>
  <definedNames>
    <definedName name="_xlnm.Print_Area" localSheetId="1">'Fődarabok, eseti javítások'!$A$1:$G$50</definedName>
  </definedNames>
  <calcPr calcId="152511"/>
</workbook>
</file>

<file path=xl/calcChain.xml><?xml version="1.0" encoding="utf-8"?>
<calcChain xmlns="http://schemas.openxmlformats.org/spreadsheetml/2006/main">
  <c r="G35" i="1" l="1"/>
  <c r="G28" i="1"/>
  <c r="G30" i="1"/>
  <c r="G36" i="1"/>
  <c r="E17" i="2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1" i="1"/>
  <c r="G32" i="1"/>
  <c r="G33" i="1"/>
  <c r="G34" i="1"/>
  <c r="G4" i="1"/>
  <c r="G37" i="1" l="1"/>
  <c r="C23" i="2" s="1"/>
  <c r="D27" i="2" s="1"/>
</calcChain>
</file>

<file path=xl/sharedStrings.xml><?xml version="1.0" encoding="utf-8"?>
<sst xmlns="http://schemas.openxmlformats.org/spreadsheetml/2006/main" count="154" uniqueCount="113">
  <si>
    <t>frekvenciaváltó</t>
  </si>
  <si>
    <t>CDA34.017.W</t>
  </si>
  <si>
    <t>CDA34.010.W</t>
  </si>
  <si>
    <t>mágneses érzékelő</t>
  </si>
  <si>
    <t>24VDC tápegység</t>
  </si>
  <si>
    <t>PSU2410</t>
  </si>
  <si>
    <t>RFID olvasó</t>
  </si>
  <si>
    <t>IR6070B</t>
  </si>
  <si>
    <t>mágnes kapcsoló</t>
  </si>
  <si>
    <t>LA307432</t>
  </si>
  <si>
    <t>8 relés NYÁK</t>
  </si>
  <si>
    <t>SR08D</t>
  </si>
  <si>
    <t>S7-DIG I/O modul</t>
  </si>
  <si>
    <t>6ES7323-1BL00-0AA0</t>
  </si>
  <si>
    <t>S7-CPU</t>
  </si>
  <si>
    <t>6ES7315-2AG10-0AB0</t>
  </si>
  <si>
    <t>S7-DP/ASI link</t>
  </si>
  <si>
    <t>6GK1415-2AA01</t>
  </si>
  <si>
    <t>S7-komm. modul</t>
  </si>
  <si>
    <t>6ES7340-1CH00-0AE0</t>
  </si>
  <si>
    <t>ASI A/B slave</t>
  </si>
  <si>
    <t>3RK2200-0CQ20-0AA3</t>
  </si>
  <si>
    <t>3RK1400-1DQ00-0AA3</t>
  </si>
  <si>
    <t>ASI tápegység</t>
  </si>
  <si>
    <t>6EP1354-1AL01</t>
  </si>
  <si>
    <t>optikai érzékelő</t>
  </si>
  <si>
    <t>WT34-B410</t>
  </si>
  <si>
    <t>WL9-2N431</t>
  </si>
  <si>
    <t>WTE18-4P8740</t>
  </si>
  <si>
    <t>RFID antenna</t>
  </si>
  <si>
    <t>fojtótekercs</t>
  </si>
  <si>
    <t>MRF34.10</t>
  </si>
  <si>
    <t xml:space="preserve">Inkrementális jeladó </t>
  </si>
  <si>
    <t xml:space="preserve">Vezérlő PLC </t>
  </si>
  <si>
    <t>monitor</t>
  </si>
  <si>
    <t>haladó hajtómű</t>
  </si>
  <si>
    <t>A 202 NH 30 18,1 S2 B3 i = 18,1</t>
  </si>
  <si>
    <t>emelő hajtómű</t>
  </si>
  <si>
    <t>WR 75 U 90 P 80 B6    i = 90</t>
  </si>
  <si>
    <t>lift hajtómű</t>
  </si>
  <si>
    <t>303 L2 40 PC S4 E  i = 40</t>
  </si>
  <si>
    <t>fordító hajtómű</t>
  </si>
  <si>
    <t>A 412 UH 50 22,7 S3   i = 22,7</t>
  </si>
  <si>
    <t>kitoló hajtómű</t>
  </si>
  <si>
    <t>W 63U 80 B71 B14  i = 80</t>
  </si>
  <si>
    <t>hajtásegység</t>
  </si>
  <si>
    <t>BM-1000-1A-00M3</t>
  </si>
  <si>
    <t>tároló tálca</t>
  </si>
  <si>
    <t>BM-1000-2A-01M3</t>
  </si>
  <si>
    <t>lift keret</t>
  </si>
  <si>
    <t>BM-1000-5A-01M2</t>
  </si>
  <si>
    <t>lift oszlop</t>
  </si>
  <si>
    <t>BM-1000-4-01-02M1</t>
  </si>
  <si>
    <t>lift emelő-fordító egység</t>
  </si>
  <si>
    <t>BM-1000-4-01</t>
  </si>
  <si>
    <t>„Fődarabok árai és az eseti javítások rezsi óradíja”</t>
  </si>
  <si>
    <t>Megnevezés</t>
  </si>
  <si>
    <t>Típus</t>
  </si>
  <si>
    <t>Eseti javítások rezsi óradíja *</t>
  </si>
  <si>
    <t>Mennyiségi egység</t>
  </si>
  <si>
    <t>db</t>
  </si>
  <si>
    <t>óra</t>
  </si>
  <si>
    <t>Mennyiség</t>
  </si>
  <si>
    <t>Mennyiség *</t>
  </si>
  <si>
    <t>Ajánlati nettó összár (Ft)</t>
  </si>
  <si>
    <t>A fődarabok árainak és az eseti javítások rezsi óradíjának mindösszesen nettó ajánlati ára</t>
  </si>
  <si>
    <t>Ajánlati táblázat</t>
  </si>
  <si>
    <t>Összesítő</t>
  </si>
  <si>
    <t>**</t>
  </si>
  <si>
    <t>Ssz.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</si>
  <si>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</si>
  <si>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</si>
  <si>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</si>
  <si>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</si>
  <si>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</si>
  <si>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</si>
  <si>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</si>
  <si>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</si>
  <si>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</si>
  <si>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</si>
  <si>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</si>
  <si>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</si>
  <si>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</si>
  <si>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</si>
  <si>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</si>
  <si>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</si>
  <si>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</si>
  <si>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</si>
  <si>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</si>
  <si>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</si>
  <si>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</si>
  <si>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</si>
  <si>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</si>
  <si>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</si>
  <si>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</si>
  <si>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</si>
  <si>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</si>
  <si>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</si>
  <si>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</si>
  <si>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</si>
  <si>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</si>
  <si>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</si>
  <si>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</si>
  <si>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Az RTS rendszerű mélygarázs karbantartási szolgáltatása</t>
  </si>
  <si>
    <t>hónap</t>
  </si>
  <si>
    <t>Mindösszesen nettó ajánlati ár (Ft)</t>
  </si>
  <si>
    <r>
      <rPr>
        <b/>
        <sz val="12"/>
        <rFont val="Times New Roman"/>
        <family val="1"/>
        <charset val="238"/>
      </rPr>
      <t xml:space="preserve">Megjegyzés: </t>
    </r>
    <r>
      <rPr>
        <sz val="12"/>
        <rFont val="Times New Roman"/>
        <family val="1"/>
        <charset val="238"/>
      </rPr>
      <t xml:space="preserve">
Ajánlatkérő felhívja ajánlattevő figyelmét a Közbeszerzési dokumentumok I. fejezet 9. pontjában leírtakra, mely az "Összesítő" munkalap kitöltésére vonatkozóan tartalmaz információkat. 
Ajánlattevőnek az "Összesítő" munkalap megjelölt celláját (D17) szükséges kitöltenie.</t>
    </r>
  </si>
  <si>
    <t>Felolvasólapon feltüntetendő érték:</t>
  </si>
  <si>
    <t>Szolgáltatás havi díja (Ft/hó)</t>
  </si>
  <si>
    <r>
      <rPr>
        <b/>
        <sz val="12"/>
        <rFont val="Times New Roman"/>
        <family val="1"/>
        <charset val="238"/>
      </rPr>
      <t>Megjegyzés</t>
    </r>
    <r>
      <rPr>
        <sz val="12"/>
        <rFont val="Times New Roman"/>
        <family val="1"/>
        <charset val="238"/>
      </rPr>
      <t>: 
Ajánlatkérő felhívja ajánlattevő figyelmét a Közbeszerzési dokumentumok I. fejezet 9. pontjában leírtakra, mely a "Fődarabok, eseti javítások" munkalap kitöltésére vonatkozóan tartalmaz információkat. 
Ajánlattevőnek a fenti táblázat "Megajánlott nettó egységár" oszlop megjelölt celláit (F4-F36) szükséges kitöltenie.
* A "Mennyiség" oszlopban megadott értékek csupán az értékelés alapjául szolgáló technikai számok.
** A közbeszerzési dokumentumokban leírt karbantartási munkákat meghaladó, előre nem látható, az ajánlattevőnek fel nem róható javítási, valamint hibaelhárítási munkákhoz kapcsolódó rezsi óradíj.</t>
    </r>
  </si>
  <si>
    <t>Megajánlott nettó egységár (Ft/db, Ft/óra)</t>
  </si>
  <si>
    <t>Szolgáltatás díja (Ft/ 10 hó)</t>
  </si>
  <si>
    <t>„RTS rendszerű mélygarázs karbantartása 2024.” tárgyú közbeszerzési eljárás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</si>
</sst>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Protection="1"/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2" fillId="0" borderId="0" xfId="0" applyFont="1"/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/>
    </xf>
    <xf numFmtId="0" fontId="5" fillId="0" borderId="0" xfId="0" applyFont="1" applyProtection="1"/>
    <xf numFmtId="0" fontId="5" fillId="0" borderId="0" xfId="0" applyFont="1" applyBorder="1" applyProtection="1"/>
    <xf numFmtId="0" fontId="6" fillId="0" borderId="0" xfId="0" applyFont="1" applyBorder="1" applyProtection="1"/>
    <xf numFmtId="0" fontId="6" fillId="0" borderId="0" xfId="0" applyFont="1" applyAlignment="1" applyProtection="1">
      <alignment wrapText="1"/>
    </xf>
    <xf numFmtId="0" fontId="9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1" fontId="6" fillId="5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wrapText="1"/>
    </xf>
    <xf numFmtId="0" fontId="6" fillId="5" borderId="1" xfId="0" applyFont="1" applyFill="1" applyBorder="1" applyAlignment="1" applyProtection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Protection="1"/>
    <xf numFmtId="1" fontId="3" fillId="5" borderId="1" xfId="1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4:E27"/>
  <sheetViews>
    <sheetView tabSelected="1" zoomScaleNormal="100" workbookViewId="0">
      <selection activeCell="C23" sqref="C23"/>
    </sheetView>
  </sheetViews>
  <sheetFormatPr defaultRowHeight="15.75" x14ac:dyDescent="0.25"/>
  <cols>
    <col min="1" max="1" width="30.140625" style="8" customWidth="1"/>
    <col min="2" max="2" width="18.7109375" style="8" customWidth="1"/>
    <col min="3" max="3" width="15.85546875" style="8" customWidth="1"/>
    <col min="4" max="4" width="22.140625" style="8" customWidth="1"/>
    <col min="5" max="5" width="17" style="8" customWidth="1"/>
    <col min="6" max="6" width="16.28515625" style="8" bestFit="1" customWidth="1"/>
    <col min="7" max="16384" width="9.140625" style="8"/>
  </cols>
  <sheetData>
    <row r="4" spans="1:5" ht="18.75" x14ac:dyDescent="0.25">
      <c r="A4" s="29" t="s">
        <v>66</v>
      </c>
      <c r="B4" s="29"/>
      <c r="C4" s="29"/>
      <c r="D4" s="29"/>
      <c r="E4" s="29"/>
    </row>
    <row r="5" spans="1:5" x14ac:dyDescent="0.25">
      <c r="A5" s="14"/>
      <c r="B5" s="14"/>
      <c r="C5" s="15"/>
      <c r="D5" s="14"/>
      <c r="E5" s="14"/>
    </row>
    <row r="6" spans="1:5" x14ac:dyDescent="0.25">
      <c r="A6" s="14"/>
      <c r="B6" s="14"/>
      <c r="C6" s="14"/>
      <c r="D6" s="14"/>
      <c r="E6" s="14"/>
    </row>
    <row r="7" spans="1:5" ht="15" customHeight="1" x14ac:dyDescent="0.25">
      <c r="A7" s="37" t="s">
        <v>112</v>
      </c>
      <c r="B7" s="37"/>
      <c r="C7" s="37"/>
      <c r="D7" s="37"/>
      <c r="E7" s="37"/>
    </row>
    <row r="8" spans="1:5" ht="25.5" customHeight="1" x14ac:dyDescent="0.25">
      <c r="A8" s="16"/>
      <c r="B8" s="16"/>
      <c r="C8" s="16"/>
      <c r="D8" s="16"/>
      <c r="E8" s="16"/>
    </row>
    <row r="9" spans="1:5" x14ac:dyDescent="0.25">
      <c r="A9" s="30"/>
      <c r="B9" s="30"/>
      <c r="C9" s="30"/>
      <c r="D9" s="30"/>
      <c r="E9" s="30"/>
    </row>
    <row r="10" spans="1:5" x14ac:dyDescent="0.25">
      <c r="A10" s="12"/>
      <c r="B10" s="12"/>
      <c r="C10" s="12"/>
      <c r="D10" s="12"/>
      <c r="E10" s="12"/>
    </row>
    <row r="11" spans="1:5" x14ac:dyDescent="0.25">
      <c r="A11" s="12"/>
      <c r="B11" s="12"/>
      <c r="C11" s="12"/>
      <c r="D11" s="12"/>
      <c r="E11" s="12"/>
    </row>
    <row r="12" spans="1:5" x14ac:dyDescent="0.25">
      <c r="A12" s="12"/>
      <c r="B12" s="12"/>
      <c r="C12" s="12"/>
      <c r="D12" s="12"/>
      <c r="E12" s="12"/>
    </row>
    <row r="13" spans="1:5" ht="18.75" x14ac:dyDescent="0.25">
      <c r="A13" s="31" t="s">
        <v>67</v>
      </c>
      <c r="B13" s="31"/>
      <c r="C13" s="31"/>
      <c r="D13" s="31"/>
      <c r="E13" s="31"/>
    </row>
    <row r="14" spans="1:5" x14ac:dyDescent="0.25">
      <c r="A14" s="17"/>
      <c r="B14" s="17"/>
      <c r="C14" s="17"/>
      <c r="D14" s="17"/>
      <c r="E14" s="17"/>
    </row>
    <row r="15" spans="1:5" x14ac:dyDescent="0.25">
      <c r="A15" s="17"/>
      <c r="B15" s="17"/>
      <c r="C15" s="17"/>
      <c r="D15" s="17"/>
      <c r="E15" s="17"/>
    </row>
    <row r="16" spans="1:5" ht="53.25" customHeight="1" x14ac:dyDescent="0.25">
      <c r="A16" s="2" t="s">
        <v>56</v>
      </c>
      <c r="B16" s="5" t="s">
        <v>59</v>
      </c>
      <c r="C16" s="5" t="s">
        <v>62</v>
      </c>
      <c r="D16" s="5" t="s">
        <v>108</v>
      </c>
      <c r="E16" s="5" t="s">
        <v>111</v>
      </c>
    </row>
    <row r="17" spans="1:5" ht="31.5" x14ac:dyDescent="0.25">
      <c r="A17" s="18" t="s">
        <v>103</v>
      </c>
      <c r="B17" s="19" t="s">
        <v>104</v>
      </c>
      <c r="C17" s="19">
        <v>10</v>
      </c>
      <c r="D17" s="28"/>
      <c r="E17" s="22">
        <f>+C17*D17</f>
        <v>0</v>
      </c>
    </row>
    <row r="18" spans="1:5" ht="37.5" customHeight="1" x14ac:dyDescent="0.25">
      <c r="A18" s="38" t="s">
        <v>106</v>
      </c>
      <c r="B18" s="39"/>
      <c r="C18" s="39"/>
      <c r="D18" s="39"/>
      <c r="E18" s="39"/>
    </row>
    <row r="19" spans="1:5" ht="9.75" customHeight="1" x14ac:dyDescent="0.25">
      <c r="A19" s="39"/>
      <c r="B19" s="39"/>
      <c r="C19" s="39"/>
      <c r="D19" s="39"/>
      <c r="E19" s="39"/>
    </row>
    <row r="20" spans="1:5" ht="23.25" customHeight="1" x14ac:dyDescent="0.25">
      <c r="A20" s="39"/>
      <c r="B20" s="39"/>
      <c r="C20" s="39"/>
      <c r="D20" s="39"/>
      <c r="E20" s="39"/>
    </row>
    <row r="21" spans="1:5" x14ac:dyDescent="0.25">
      <c r="A21" s="17"/>
      <c r="B21" s="17"/>
      <c r="C21" s="17"/>
      <c r="D21" s="17"/>
      <c r="E21" s="17"/>
    </row>
    <row r="22" spans="1:5" ht="31.5" x14ac:dyDescent="0.25">
      <c r="A22" s="36" t="s">
        <v>56</v>
      </c>
      <c r="B22" s="36"/>
      <c r="C22" s="21" t="s">
        <v>64</v>
      </c>
      <c r="D22" s="17"/>
      <c r="E22" s="17"/>
    </row>
    <row r="23" spans="1:5" ht="36" customHeight="1" x14ac:dyDescent="0.25">
      <c r="A23" s="35" t="s">
        <v>65</v>
      </c>
      <c r="B23" s="35"/>
      <c r="C23" s="20">
        <f>+'Fődarabok, eseti javítások'!G37</f>
        <v>0</v>
      </c>
      <c r="D23" s="13"/>
      <c r="E23" s="13"/>
    </row>
    <row r="26" spans="1:5" ht="30.75" customHeight="1" x14ac:dyDescent="0.25">
      <c r="D26" s="24" t="s">
        <v>107</v>
      </c>
    </row>
    <row r="27" spans="1:5" ht="37.5" customHeight="1" x14ac:dyDescent="0.25">
      <c r="A27" s="32" t="s">
        <v>105</v>
      </c>
      <c r="B27" s="33"/>
      <c r="C27" s="34"/>
      <c r="D27" s="23">
        <f>+C23+E17</f>
        <v>0</v>
      </c>
    </row>
  </sheetData>
  <sheetProtection algorithmName="SHA-512" hashValue="HNnRz9lEsLxLXwXYIgWRLUQwQL0Dr4Xk9ELDF+SKB49QnTirWppIkIpAowAYY3gyVbmpuwWbh4N6r9m3D3j8HA==" saltValue="dvES5qfOxblVJwMsJBbWgQ==" spinCount="100000" sheet="1" objects="1" scenarios="1"/>
  <mergeCells count="8">
    <mergeCell ref="A4:E4"/>
    <mergeCell ref="A9:E9"/>
    <mergeCell ref="A13:E13"/>
    <mergeCell ref="A27:C27"/>
    <mergeCell ref="A23:B23"/>
    <mergeCell ref="A22:B22"/>
    <mergeCell ref="A7:E7"/>
    <mergeCell ref="A18:E20"/>
  </mergeCells>
  <dataValidations count="1">
    <dataValidation type="whole" allowBlank="1" showInputMessage="1" showErrorMessage="1" sqref="D17">
      <formula1>1</formula1>
      <formula2>1000000000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50"/>
  <sheetViews>
    <sheetView topLeftCell="A10" zoomScale="90" zoomScaleNormal="90" workbookViewId="0">
      <selection activeCell="M26" sqref="M26"/>
    </sheetView>
  </sheetViews>
  <sheetFormatPr defaultRowHeight="15.75" x14ac:dyDescent="0.25"/>
  <cols>
    <col min="1" max="1" width="6.28515625" style="25" customWidth="1"/>
    <col min="2" max="2" width="26.7109375" style="25" bestFit="1" customWidth="1"/>
    <col min="3" max="3" width="34" style="25" bestFit="1" customWidth="1"/>
    <col min="4" max="4" width="12.7109375" style="25" customWidth="1"/>
    <col min="5" max="5" width="14.42578125" style="25" customWidth="1"/>
    <col min="6" max="6" width="26.140625" style="25" customWidth="1"/>
    <col min="7" max="7" width="16.28515625" style="25" bestFit="1" customWidth="1"/>
    <col min="8" max="16384" width="9.140625" style="25"/>
  </cols>
  <sheetData>
    <row r="1" spans="1:7" x14ac:dyDescent="0.25">
      <c r="B1" s="41" t="s">
        <v>55</v>
      </c>
      <c r="C1" s="41"/>
      <c r="D1" s="41"/>
      <c r="E1" s="41"/>
      <c r="F1" s="41"/>
    </row>
    <row r="2" spans="1:7" x14ac:dyDescent="0.25">
      <c r="B2" s="1"/>
      <c r="C2" s="1"/>
      <c r="D2" s="1"/>
      <c r="E2" s="1"/>
      <c r="F2" s="1"/>
    </row>
    <row r="3" spans="1:7" ht="46.5" customHeight="1" x14ac:dyDescent="0.25">
      <c r="A3" s="2" t="s">
        <v>69</v>
      </c>
      <c r="B3" s="2" t="s">
        <v>56</v>
      </c>
      <c r="C3" s="2" t="s">
        <v>57</v>
      </c>
      <c r="D3" s="5" t="s">
        <v>59</v>
      </c>
      <c r="E3" s="5" t="s">
        <v>63</v>
      </c>
      <c r="F3" s="5" t="s">
        <v>110</v>
      </c>
      <c r="G3" s="5" t="s">
        <v>64</v>
      </c>
    </row>
    <row r="4" spans="1:7" x14ac:dyDescent="0.25">
      <c r="A4" s="7" t="s">
        <v>70</v>
      </c>
      <c r="B4" s="3" t="s">
        <v>0</v>
      </c>
      <c r="C4" s="3" t="s">
        <v>1</v>
      </c>
      <c r="D4" s="6" t="s">
        <v>60</v>
      </c>
      <c r="E4" s="7">
        <v>1</v>
      </c>
      <c r="F4" s="27"/>
      <c r="G4" s="7">
        <f>+E4*F4</f>
        <v>0</v>
      </c>
    </row>
    <row r="5" spans="1:7" x14ac:dyDescent="0.25">
      <c r="A5" s="7" t="s">
        <v>71</v>
      </c>
      <c r="B5" s="3" t="s">
        <v>0</v>
      </c>
      <c r="C5" s="3" t="s">
        <v>2</v>
      </c>
      <c r="D5" s="6" t="s">
        <v>60</v>
      </c>
      <c r="E5" s="7">
        <v>1</v>
      </c>
      <c r="F5" s="27"/>
      <c r="G5" s="7">
        <f t="shared" ref="G5:G34" si="0">+E5*F5</f>
        <v>0</v>
      </c>
    </row>
    <row r="6" spans="1:7" x14ac:dyDescent="0.25">
      <c r="A6" s="7" t="s">
        <v>72</v>
      </c>
      <c r="B6" s="3" t="s">
        <v>3</v>
      </c>
      <c r="C6" s="4">
        <v>7900270</v>
      </c>
      <c r="D6" s="6" t="s">
        <v>60</v>
      </c>
      <c r="E6" s="7">
        <v>1</v>
      </c>
      <c r="F6" s="27"/>
      <c r="G6" s="7">
        <f t="shared" si="0"/>
        <v>0</v>
      </c>
    </row>
    <row r="7" spans="1:7" x14ac:dyDescent="0.25">
      <c r="A7" s="7" t="s">
        <v>73</v>
      </c>
      <c r="B7" s="3" t="s">
        <v>4</v>
      </c>
      <c r="C7" s="3" t="s">
        <v>5</v>
      </c>
      <c r="D7" s="6" t="s">
        <v>60</v>
      </c>
      <c r="E7" s="7">
        <v>1</v>
      </c>
      <c r="F7" s="27"/>
      <c r="G7" s="7">
        <f t="shared" si="0"/>
        <v>0</v>
      </c>
    </row>
    <row r="8" spans="1:7" x14ac:dyDescent="0.25">
      <c r="A8" s="7" t="s">
        <v>74</v>
      </c>
      <c r="B8" s="3" t="s">
        <v>6</v>
      </c>
      <c r="C8" s="3" t="s">
        <v>7</v>
      </c>
      <c r="D8" s="6" t="s">
        <v>60</v>
      </c>
      <c r="E8" s="7">
        <v>1</v>
      </c>
      <c r="F8" s="27"/>
      <c r="G8" s="7">
        <f t="shared" si="0"/>
        <v>0</v>
      </c>
    </row>
    <row r="9" spans="1:7" x14ac:dyDescent="0.25">
      <c r="A9" s="7" t="s">
        <v>75</v>
      </c>
      <c r="B9" s="3" t="s">
        <v>8</v>
      </c>
      <c r="C9" s="3" t="s">
        <v>9</v>
      </c>
      <c r="D9" s="6" t="s">
        <v>60</v>
      </c>
      <c r="E9" s="7">
        <v>1</v>
      </c>
      <c r="F9" s="27"/>
      <c r="G9" s="7">
        <f t="shared" si="0"/>
        <v>0</v>
      </c>
    </row>
    <row r="10" spans="1:7" x14ac:dyDescent="0.25">
      <c r="A10" s="7" t="s">
        <v>76</v>
      </c>
      <c r="B10" s="3" t="s">
        <v>10</v>
      </c>
      <c r="C10" s="3" t="s">
        <v>11</v>
      </c>
      <c r="D10" s="6" t="s">
        <v>60</v>
      </c>
      <c r="E10" s="7">
        <v>1</v>
      </c>
      <c r="F10" s="27"/>
      <c r="G10" s="7">
        <f t="shared" si="0"/>
        <v>0</v>
      </c>
    </row>
    <row r="11" spans="1:7" x14ac:dyDescent="0.25">
      <c r="A11" s="7" t="s">
        <v>77</v>
      </c>
      <c r="B11" s="3" t="s">
        <v>12</v>
      </c>
      <c r="C11" s="3" t="s">
        <v>13</v>
      </c>
      <c r="D11" s="6" t="s">
        <v>60</v>
      </c>
      <c r="E11" s="7">
        <v>1</v>
      </c>
      <c r="F11" s="27"/>
      <c r="G11" s="7">
        <f t="shared" si="0"/>
        <v>0</v>
      </c>
    </row>
    <row r="12" spans="1:7" x14ac:dyDescent="0.25">
      <c r="A12" s="7" t="s">
        <v>78</v>
      </c>
      <c r="B12" s="3" t="s">
        <v>14</v>
      </c>
      <c r="C12" s="3" t="s">
        <v>15</v>
      </c>
      <c r="D12" s="6" t="s">
        <v>60</v>
      </c>
      <c r="E12" s="7">
        <v>1</v>
      </c>
      <c r="F12" s="27"/>
      <c r="G12" s="7">
        <f t="shared" si="0"/>
        <v>0</v>
      </c>
    </row>
    <row r="13" spans="1:7" x14ac:dyDescent="0.25">
      <c r="A13" s="7" t="s">
        <v>79</v>
      </c>
      <c r="B13" s="3" t="s">
        <v>16</v>
      </c>
      <c r="C13" s="3" t="s">
        <v>17</v>
      </c>
      <c r="D13" s="6" t="s">
        <v>60</v>
      </c>
      <c r="E13" s="7">
        <v>1</v>
      </c>
      <c r="F13" s="27"/>
      <c r="G13" s="7">
        <f t="shared" si="0"/>
        <v>0</v>
      </c>
    </row>
    <row r="14" spans="1:7" x14ac:dyDescent="0.25">
      <c r="A14" s="7" t="s">
        <v>80</v>
      </c>
      <c r="B14" s="3" t="s">
        <v>18</v>
      </c>
      <c r="C14" s="3" t="s">
        <v>19</v>
      </c>
      <c r="D14" s="6" t="s">
        <v>60</v>
      </c>
      <c r="E14" s="7">
        <v>1</v>
      </c>
      <c r="F14" s="27"/>
      <c r="G14" s="7">
        <f t="shared" si="0"/>
        <v>0</v>
      </c>
    </row>
    <row r="15" spans="1:7" x14ac:dyDescent="0.25">
      <c r="A15" s="7" t="s">
        <v>81</v>
      </c>
      <c r="B15" s="3" t="s">
        <v>20</v>
      </c>
      <c r="C15" s="3" t="s">
        <v>21</v>
      </c>
      <c r="D15" s="6" t="s">
        <v>60</v>
      </c>
      <c r="E15" s="7">
        <v>1</v>
      </c>
      <c r="F15" s="27"/>
      <c r="G15" s="7">
        <f t="shared" si="0"/>
        <v>0</v>
      </c>
    </row>
    <row r="16" spans="1:7" x14ac:dyDescent="0.25">
      <c r="A16" s="7" t="s">
        <v>82</v>
      </c>
      <c r="B16" s="3" t="s">
        <v>20</v>
      </c>
      <c r="C16" s="3" t="s">
        <v>22</v>
      </c>
      <c r="D16" s="6" t="s">
        <v>60</v>
      </c>
      <c r="E16" s="7">
        <v>1</v>
      </c>
      <c r="F16" s="27"/>
      <c r="G16" s="7">
        <f t="shared" si="0"/>
        <v>0</v>
      </c>
    </row>
    <row r="17" spans="1:7" x14ac:dyDescent="0.25">
      <c r="A17" s="7" t="s">
        <v>83</v>
      </c>
      <c r="B17" s="3" t="s">
        <v>23</v>
      </c>
      <c r="C17" s="3" t="s">
        <v>24</v>
      </c>
      <c r="D17" s="6" t="s">
        <v>60</v>
      </c>
      <c r="E17" s="7">
        <v>1</v>
      </c>
      <c r="F17" s="27"/>
      <c r="G17" s="7">
        <f t="shared" si="0"/>
        <v>0</v>
      </c>
    </row>
    <row r="18" spans="1:7" x14ac:dyDescent="0.25">
      <c r="A18" s="7" t="s">
        <v>84</v>
      </c>
      <c r="B18" s="3" t="s">
        <v>25</v>
      </c>
      <c r="C18" s="3" t="s">
        <v>26</v>
      </c>
      <c r="D18" s="6" t="s">
        <v>60</v>
      </c>
      <c r="E18" s="7">
        <v>1</v>
      </c>
      <c r="F18" s="27"/>
      <c r="G18" s="7">
        <f t="shared" si="0"/>
        <v>0</v>
      </c>
    </row>
    <row r="19" spans="1:7" x14ac:dyDescent="0.25">
      <c r="A19" s="7" t="s">
        <v>85</v>
      </c>
      <c r="B19" s="3" t="s">
        <v>25</v>
      </c>
      <c r="C19" s="3" t="s">
        <v>27</v>
      </c>
      <c r="D19" s="6" t="s">
        <v>60</v>
      </c>
      <c r="E19" s="7">
        <v>1</v>
      </c>
      <c r="F19" s="27"/>
      <c r="G19" s="7">
        <f t="shared" si="0"/>
        <v>0</v>
      </c>
    </row>
    <row r="20" spans="1:7" x14ac:dyDescent="0.25">
      <c r="A20" s="7" t="s">
        <v>86</v>
      </c>
      <c r="B20" s="3" t="s">
        <v>25</v>
      </c>
      <c r="C20" s="3" t="s">
        <v>28</v>
      </c>
      <c r="D20" s="6" t="s">
        <v>60</v>
      </c>
      <c r="E20" s="7">
        <v>1</v>
      </c>
      <c r="F20" s="27"/>
      <c r="G20" s="7">
        <f t="shared" si="0"/>
        <v>0</v>
      </c>
    </row>
    <row r="21" spans="1:7" x14ac:dyDescent="0.25">
      <c r="A21" s="7" t="s">
        <v>87</v>
      </c>
      <c r="B21" s="3" t="s">
        <v>29</v>
      </c>
      <c r="C21" s="3" t="s">
        <v>7</v>
      </c>
      <c r="D21" s="6" t="s">
        <v>60</v>
      </c>
      <c r="E21" s="7">
        <v>1</v>
      </c>
      <c r="F21" s="27"/>
      <c r="G21" s="7">
        <f t="shared" si="0"/>
        <v>0</v>
      </c>
    </row>
    <row r="22" spans="1:7" x14ac:dyDescent="0.25">
      <c r="A22" s="7" t="s">
        <v>88</v>
      </c>
      <c r="B22" s="3" t="s">
        <v>30</v>
      </c>
      <c r="C22" s="3" t="s">
        <v>31</v>
      </c>
      <c r="D22" s="6" t="s">
        <v>60</v>
      </c>
      <c r="E22" s="7">
        <v>1</v>
      </c>
      <c r="F22" s="27"/>
      <c r="G22" s="7">
        <f t="shared" si="0"/>
        <v>0</v>
      </c>
    </row>
    <row r="23" spans="1:7" x14ac:dyDescent="0.25">
      <c r="A23" s="7" t="s">
        <v>89</v>
      </c>
      <c r="B23" s="3" t="s">
        <v>32</v>
      </c>
      <c r="C23" s="3"/>
      <c r="D23" s="6" t="s">
        <v>60</v>
      </c>
      <c r="E23" s="7">
        <v>1</v>
      </c>
      <c r="F23" s="27"/>
      <c r="G23" s="7">
        <f t="shared" si="0"/>
        <v>0</v>
      </c>
    </row>
    <row r="24" spans="1:7" x14ac:dyDescent="0.25">
      <c r="A24" s="7" t="s">
        <v>90</v>
      </c>
      <c r="B24" s="3" t="s">
        <v>33</v>
      </c>
      <c r="C24" s="3"/>
      <c r="D24" s="6" t="s">
        <v>60</v>
      </c>
      <c r="E24" s="7">
        <v>1</v>
      </c>
      <c r="F24" s="27"/>
      <c r="G24" s="7">
        <f t="shared" si="0"/>
        <v>0</v>
      </c>
    </row>
    <row r="25" spans="1:7" x14ac:dyDescent="0.25">
      <c r="A25" s="7" t="s">
        <v>91</v>
      </c>
      <c r="B25" s="3" t="s">
        <v>34</v>
      </c>
      <c r="C25" s="3"/>
      <c r="D25" s="6" t="s">
        <v>60</v>
      </c>
      <c r="E25" s="7">
        <v>1</v>
      </c>
      <c r="F25" s="27"/>
      <c r="G25" s="7">
        <f t="shared" si="0"/>
        <v>0</v>
      </c>
    </row>
    <row r="26" spans="1:7" x14ac:dyDescent="0.25">
      <c r="A26" s="7" t="s">
        <v>92</v>
      </c>
      <c r="B26" s="3" t="s">
        <v>35</v>
      </c>
      <c r="C26" s="3" t="s">
        <v>36</v>
      </c>
      <c r="D26" s="6" t="s">
        <v>60</v>
      </c>
      <c r="E26" s="7">
        <v>1</v>
      </c>
      <c r="F26" s="27"/>
      <c r="G26" s="7">
        <f t="shared" si="0"/>
        <v>0</v>
      </c>
    </row>
    <row r="27" spans="1:7" x14ac:dyDescent="0.25">
      <c r="A27" s="7" t="s">
        <v>93</v>
      </c>
      <c r="B27" s="3" t="s">
        <v>37</v>
      </c>
      <c r="C27" s="3" t="s">
        <v>38</v>
      </c>
      <c r="D27" s="6" t="s">
        <v>60</v>
      </c>
      <c r="E27" s="7">
        <v>1</v>
      </c>
      <c r="F27" s="27"/>
      <c r="G27" s="7">
        <f t="shared" si="0"/>
        <v>0</v>
      </c>
    </row>
    <row r="28" spans="1:7" x14ac:dyDescent="0.25">
      <c r="A28" s="7" t="s">
        <v>94</v>
      </c>
      <c r="B28" s="3" t="s">
        <v>39</v>
      </c>
      <c r="C28" s="3" t="s">
        <v>40</v>
      </c>
      <c r="D28" s="6" t="s">
        <v>60</v>
      </c>
      <c r="E28" s="7">
        <v>1</v>
      </c>
      <c r="F28" s="27"/>
      <c r="G28" s="7">
        <f>+E28*F28</f>
        <v>0</v>
      </c>
    </row>
    <row r="29" spans="1:7" x14ac:dyDescent="0.25">
      <c r="A29" s="7" t="s">
        <v>95</v>
      </c>
      <c r="B29" s="3" t="s">
        <v>41</v>
      </c>
      <c r="C29" s="3" t="s">
        <v>42</v>
      </c>
      <c r="D29" s="6" t="s">
        <v>60</v>
      </c>
      <c r="E29" s="7">
        <v>1</v>
      </c>
      <c r="F29" s="27"/>
      <c r="G29" s="7">
        <f t="shared" si="0"/>
        <v>0</v>
      </c>
    </row>
    <row r="30" spans="1:7" x14ac:dyDescent="0.25">
      <c r="A30" s="7" t="s">
        <v>96</v>
      </c>
      <c r="B30" s="3" t="s">
        <v>43</v>
      </c>
      <c r="C30" s="3" t="s">
        <v>44</v>
      </c>
      <c r="D30" s="6" t="s">
        <v>60</v>
      </c>
      <c r="E30" s="7">
        <v>1</v>
      </c>
      <c r="F30" s="27"/>
      <c r="G30" s="7">
        <f>+E30*F30</f>
        <v>0</v>
      </c>
    </row>
    <row r="31" spans="1:7" x14ac:dyDescent="0.25">
      <c r="A31" s="7" t="s">
        <v>97</v>
      </c>
      <c r="B31" s="3" t="s">
        <v>45</v>
      </c>
      <c r="C31" s="3" t="s">
        <v>46</v>
      </c>
      <c r="D31" s="6" t="s">
        <v>60</v>
      </c>
      <c r="E31" s="7">
        <v>1</v>
      </c>
      <c r="F31" s="27"/>
      <c r="G31" s="7">
        <f t="shared" si="0"/>
        <v>0</v>
      </c>
    </row>
    <row r="32" spans="1:7" x14ac:dyDescent="0.25">
      <c r="A32" s="7" t="s">
        <v>98</v>
      </c>
      <c r="B32" s="3" t="s">
        <v>47</v>
      </c>
      <c r="C32" s="3" t="s">
        <v>48</v>
      </c>
      <c r="D32" s="6" t="s">
        <v>60</v>
      </c>
      <c r="E32" s="7">
        <v>1</v>
      </c>
      <c r="F32" s="27"/>
      <c r="G32" s="7">
        <f t="shared" si="0"/>
        <v>0</v>
      </c>
    </row>
    <row r="33" spans="1:7" x14ac:dyDescent="0.25">
      <c r="A33" s="7" t="s">
        <v>99</v>
      </c>
      <c r="B33" s="3" t="s">
        <v>49</v>
      </c>
      <c r="C33" s="3" t="s">
        <v>50</v>
      </c>
      <c r="D33" s="6" t="s">
        <v>60</v>
      </c>
      <c r="E33" s="7">
        <v>1</v>
      </c>
      <c r="F33" s="27"/>
      <c r="G33" s="7">
        <f t="shared" si="0"/>
        <v>0</v>
      </c>
    </row>
    <row r="34" spans="1:7" x14ac:dyDescent="0.25">
      <c r="A34" s="7" t="s">
        <v>100</v>
      </c>
      <c r="B34" s="3" t="s">
        <v>51</v>
      </c>
      <c r="C34" s="3" t="s">
        <v>52</v>
      </c>
      <c r="D34" s="6" t="s">
        <v>60</v>
      </c>
      <c r="E34" s="7">
        <v>1</v>
      </c>
      <c r="F34" s="27"/>
      <c r="G34" s="7">
        <f t="shared" si="0"/>
        <v>0</v>
      </c>
    </row>
    <row r="35" spans="1:7" x14ac:dyDescent="0.25">
      <c r="A35" s="7" t="s">
        <v>101</v>
      </c>
      <c r="B35" s="3" t="s">
        <v>53</v>
      </c>
      <c r="C35" s="3" t="s">
        <v>54</v>
      </c>
      <c r="D35" s="6" t="s">
        <v>60</v>
      </c>
      <c r="E35" s="7">
        <v>1</v>
      </c>
      <c r="F35" s="27"/>
      <c r="G35" s="7">
        <f>+E35*F35</f>
        <v>0</v>
      </c>
    </row>
    <row r="36" spans="1:7" x14ac:dyDescent="0.25">
      <c r="A36" s="7" t="s">
        <v>102</v>
      </c>
      <c r="B36" s="9" t="s">
        <v>58</v>
      </c>
      <c r="C36" s="9" t="s">
        <v>68</v>
      </c>
      <c r="D36" s="10" t="s">
        <v>61</v>
      </c>
      <c r="E36" s="11">
        <v>1</v>
      </c>
      <c r="F36" s="27"/>
      <c r="G36" s="7">
        <f>+E36*F36</f>
        <v>0</v>
      </c>
    </row>
    <row r="37" spans="1:7" x14ac:dyDescent="0.25">
      <c r="A37" s="42" t="s">
        <v>65</v>
      </c>
      <c r="B37" s="42"/>
      <c r="C37" s="42"/>
      <c r="D37" s="42"/>
      <c r="E37" s="42"/>
      <c r="F37" s="42"/>
      <c r="G37" s="26">
        <f>SUM(G4:G36)</f>
        <v>0</v>
      </c>
    </row>
    <row r="38" spans="1:7" ht="15" customHeight="1" x14ac:dyDescent="0.25">
      <c r="A38" s="38" t="s">
        <v>109</v>
      </c>
      <c r="B38" s="38"/>
      <c r="C38" s="38"/>
      <c r="D38" s="38"/>
      <c r="E38" s="38"/>
      <c r="F38" s="38"/>
      <c r="G38" s="38"/>
    </row>
    <row r="39" spans="1:7" x14ac:dyDescent="0.25">
      <c r="A39" s="38"/>
      <c r="B39" s="38"/>
      <c r="C39" s="38"/>
      <c r="D39" s="38"/>
      <c r="E39" s="38"/>
      <c r="F39" s="38"/>
      <c r="G39" s="38"/>
    </row>
    <row r="40" spans="1:7" x14ac:dyDescent="0.25">
      <c r="A40" s="38"/>
      <c r="B40" s="38"/>
      <c r="C40" s="38"/>
      <c r="D40" s="38"/>
      <c r="E40" s="38"/>
      <c r="F40" s="38"/>
      <c r="G40" s="38"/>
    </row>
    <row r="41" spans="1:7" x14ac:dyDescent="0.25">
      <c r="A41" s="38"/>
      <c r="B41" s="38"/>
      <c r="C41" s="38"/>
      <c r="D41" s="38"/>
      <c r="E41" s="38"/>
      <c r="F41" s="38"/>
      <c r="G41" s="38"/>
    </row>
    <row r="42" spans="1:7" x14ac:dyDescent="0.25">
      <c r="A42" s="38"/>
      <c r="B42" s="38"/>
      <c r="C42" s="38"/>
      <c r="D42" s="38"/>
      <c r="E42" s="38"/>
      <c r="F42" s="38"/>
      <c r="G42" s="38"/>
    </row>
    <row r="43" spans="1:7" x14ac:dyDescent="0.25">
      <c r="A43" s="38"/>
      <c r="B43" s="38"/>
      <c r="C43" s="38"/>
      <c r="D43" s="38"/>
      <c r="E43" s="38"/>
      <c r="F43" s="38"/>
      <c r="G43" s="38"/>
    </row>
    <row r="44" spans="1:7" x14ac:dyDescent="0.25">
      <c r="A44" s="38"/>
      <c r="B44" s="38"/>
      <c r="C44" s="38"/>
      <c r="D44" s="38"/>
      <c r="E44" s="38"/>
      <c r="F44" s="38"/>
      <c r="G44" s="38"/>
    </row>
    <row r="45" spans="1:7" x14ac:dyDescent="0.25">
      <c r="B45" s="1"/>
      <c r="C45" s="1"/>
      <c r="D45" s="1"/>
      <c r="E45" s="1"/>
      <c r="F45" s="1"/>
    </row>
    <row r="46" spans="1:7" x14ac:dyDescent="0.25">
      <c r="B46" s="1"/>
      <c r="C46" s="1"/>
      <c r="D46" s="1"/>
      <c r="E46" s="1"/>
      <c r="F46" s="1"/>
    </row>
    <row r="49" spans="3:6" x14ac:dyDescent="0.25">
      <c r="C49" s="40"/>
      <c r="D49" s="40"/>
      <c r="E49" s="40"/>
      <c r="F49" s="40"/>
    </row>
    <row r="50" spans="3:6" x14ac:dyDescent="0.25">
      <c r="C50" s="40"/>
      <c r="D50" s="40"/>
      <c r="E50" s="40"/>
      <c r="F50" s="40"/>
    </row>
  </sheetData>
  <sheetProtection algorithmName="SHA-512" hashValue="Vu6hKSXOTk5bflILzqfr0a9HnyjC9prY/b4jSw25mi5MHYVPq+PGhFjvyFSK2B+Smp2MLjGmHl/DnYkLUBU2yg==" saltValue="PW6CWQVtnne6/uSgPAgDiA==" spinCount="100000" sheet="1" objects="1" scenarios="1"/>
  <mergeCells count="5">
    <mergeCell ref="C50:F50"/>
    <mergeCell ref="B1:F1"/>
    <mergeCell ref="C49:F49"/>
    <mergeCell ref="A37:F37"/>
    <mergeCell ref="A38:G44"/>
  </mergeCells>
  <dataValidations count="1">
    <dataValidation type="whole" allowBlank="1" showInputMessage="1" showErrorMessage="1" sqref="F4:F36">
      <formula1>1</formula1>
      <formula2>1000000000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Összesítő</vt:lpstr>
      <vt:lpstr>Fődarabok, eseti javítások</vt:lpstr>
      <vt:lpstr>'Fődarabok, eseti javítások'!Nyomtatási_terület</vt:lpstr>
    </vt:vector>
  </TitlesOfParts>
  <Company>KD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Bék Zoltán</dc:creator>
  <cp:lastModifiedBy>Lugosi Szilveszter</cp:lastModifiedBy>
  <cp:lastPrinted>2019-08-09T11:46:44Z</cp:lastPrinted>
  <dcterms:created xsi:type="dcterms:W3CDTF">2017-08-22T07:38:05Z</dcterms:created>
  <dcterms:modified xsi:type="dcterms:W3CDTF">2023-12-05T15:18:29Z</dcterms:modified>
</cp:coreProperties>
</file>